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57D54C-B1B9-453E-8D08-2CBCE5A0E30B}" xr6:coauthVersionLast="47" xr6:coauthVersionMax="47" xr10:uidLastSave="{00000000-0000-0000-0000-000000000000}"/>
  <bookViews>
    <workbookView xWindow="-108" yWindow="-108" windowWidth="23256" windowHeight="12456" xr2:uid="{2D1C2225-9A33-4540-BFA1-44F829DB9F83}"/>
  </bookViews>
  <sheets>
    <sheet name="завтрак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23" i="2"/>
  <c r="L24" i="2" s="1"/>
  <c r="L32" i="2"/>
  <c r="L42" i="2"/>
  <c r="L51" i="2"/>
  <c r="L61" i="2"/>
  <c r="L62" i="2" s="1"/>
  <c r="L70" i="2"/>
  <c r="L80" i="2"/>
  <c r="L89" i="2"/>
  <c r="L99" i="2"/>
  <c r="L108" i="2"/>
  <c r="L118" i="2"/>
  <c r="L127" i="2"/>
  <c r="L137" i="2"/>
  <c r="L146" i="2"/>
  <c r="L156" i="2"/>
  <c r="L157" i="2" s="1"/>
  <c r="L165" i="2"/>
  <c r="L175" i="2"/>
  <c r="L176" i="2" s="1"/>
  <c r="L184" i="2"/>
  <c r="L194" i="2"/>
  <c r="L195" i="2" s="1"/>
  <c r="L119" i="2" l="1"/>
  <c r="L100" i="2"/>
  <c r="L81" i="2"/>
  <c r="L43" i="2"/>
  <c r="L138" i="2"/>
  <c r="B195" i="2"/>
  <c r="A195" i="2"/>
  <c r="J194" i="2"/>
  <c r="I194" i="2"/>
  <c r="H194" i="2"/>
  <c r="G194" i="2"/>
  <c r="F194" i="2"/>
  <c r="B185" i="2"/>
  <c r="A185" i="2"/>
  <c r="J184" i="2"/>
  <c r="I184" i="2"/>
  <c r="H184" i="2"/>
  <c r="G184" i="2"/>
  <c r="F184" i="2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H146" i="2"/>
  <c r="G146" i="2"/>
  <c r="F146" i="2"/>
  <c r="B138" i="2"/>
  <c r="A138" i="2"/>
  <c r="J137" i="2"/>
  <c r="I137" i="2"/>
  <c r="H137" i="2"/>
  <c r="G137" i="2"/>
  <c r="F137" i="2"/>
  <c r="B128" i="2"/>
  <c r="A128" i="2"/>
  <c r="J127" i="2"/>
  <c r="I127" i="2"/>
  <c r="H127" i="2"/>
  <c r="G127" i="2"/>
  <c r="F127" i="2"/>
  <c r="B119" i="2"/>
  <c r="A119" i="2"/>
  <c r="J118" i="2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J99" i="2"/>
  <c r="I99" i="2"/>
  <c r="H99" i="2"/>
  <c r="G99" i="2"/>
  <c r="F99" i="2"/>
  <c r="B90" i="2"/>
  <c r="A90" i="2"/>
  <c r="J89" i="2"/>
  <c r="I89" i="2"/>
  <c r="H89" i="2"/>
  <c r="G89" i="2"/>
  <c r="F89" i="2"/>
  <c r="B81" i="2"/>
  <c r="A81" i="2"/>
  <c r="J80" i="2"/>
  <c r="I80" i="2"/>
  <c r="H80" i="2"/>
  <c r="G80" i="2"/>
  <c r="F80" i="2"/>
  <c r="B71" i="2"/>
  <c r="A71" i="2"/>
  <c r="J70" i="2"/>
  <c r="I70" i="2"/>
  <c r="H70" i="2"/>
  <c r="G70" i="2"/>
  <c r="F70" i="2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B33" i="2"/>
  <c r="A33" i="2"/>
  <c r="J32" i="2"/>
  <c r="I32" i="2"/>
  <c r="H32" i="2"/>
  <c r="G32" i="2"/>
  <c r="F32" i="2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F13" i="2"/>
  <c r="L196" i="2" l="1"/>
  <c r="J81" i="2"/>
  <c r="H81" i="2"/>
  <c r="G81" i="2"/>
  <c r="J119" i="2"/>
  <c r="F43" i="2"/>
  <c r="H138" i="2"/>
  <c r="F157" i="2"/>
  <c r="G43" i="2"/>
  <c r="I138" i="2"/>
  <c r="H43" i="2"/>
  <c r="J138" i="2"/>
  <c r="I43" i="2"/>
  <c r="J43" i="2"/>
  <c r="F81" i="2"/>
  <c r="J100" i="2"/>
  <c r="F100" i="2"/>
  <c r="H157" i="2"/>
  <c r="G157" i="2"/>
  <c r="I157" i="2"/>
  <c r="F119" i="2"/>
  <c r="F176" i="2"/>
  <c r="G176" i="2"/>
  <c r="I81" i="2"/>
  <c r="H176" i="2"/>
  <c r="F24" i="2"/>
  <c r="I176" i="2"/>
  <c r="F138" i="2"/>
  <c r="J176" i="2"/>
  <c r="G138" i="2"/>
  <c r="H100" i="2"/>
  <c r="F62" i="2"/>
  <c r="J195" i="2"/>
  <c r="I119" i="2"/>
  <c r="H119" i="2"/>
  <c r="G119" i="2"/>
  <c r="F195" i="2"/>
  <c r="G195" i="2"/>
  <c r="H195" i="2"/>
  <c r="I195" i="2"/>
  <c r="J157" i="2"/>
  <c r="I100" i="2"/>
  <c r="G100" i="2"/>
  <c r="I62" i="2"/>
  <c r="H62" i="2"/>
  <c r="G62" i="2"/>
  <c r="J62" i="2"/>
  <c r="J24" i="2"/>
  <c r="I24" i="2"/>
  <c r="H24" i="2"/>
  <c r="G24" i="2"/>
  <c r="F196" i="2" l="1"/>
  <c r="J196" i="2"/>
  <c r="G196" i="2"/>
  <c r="I196" i="2"/>
  <c r="H196" i="2"/>
</calcChain>
</file>

<file path=xl/sharedStrings.xml><?xml version="1.0" encoding="utf-8"?>
<sst xmlns="http://schemas.openxmlformats.org/spreadsheetml/2006/main" count="257" uniqueCount="75">
  <si>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</si>
  <si>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</si>
  <si>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</si>
  <si>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</si>
  <si>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</si>
  <si>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</si>
  <si>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</si>
  <si>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</si>
  <si>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</si>
  <si>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</si>
  <si>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</si>
  <si>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</si>
  <si>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</si>
  <si>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</si>
  <si>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</si>
  <si>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</si>
  <si>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</si>
  <si>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</si>
  <si>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</si>
  <si>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</si>
  <si>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</si>
  <si>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</si>
  <si>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</si>
  <si>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</si>
  <si>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</si>
  <si>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</si>
  <si>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</si>
  <si>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</si>
  <si>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</si>
  <si>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</si>
  <si>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</si>
  <si>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</si>
  <si>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</si>
  <si>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</si>
  <si>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</si>
  <si>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</si>
  <si>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</si>
  <si>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</si>
  <si>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</si>
  <si>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</si>
  <si>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</si>
  <si>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</si>
  <si>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</si>
  <si>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</si>
  <si>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</si>
  <si>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</si>
  <si>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</si>
  <si>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</si>
  <si>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</si>
  <si>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</si>
  <si>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 xml:space="preserve">Каша гречневая </t>
  </si>
  <si>
    <t>Гуляш из говядины</t>
  </si>
  <si>
    <t>Молоко  кипяченное</t>
  </si>
  <si>
    <t>Рыба, тушеная в томате с овощами</t>
  </si>
  <si>
    <t xml:space="preserve">Чай  с сахаром </t>
  </si>
  <si>
    <t>Запеканка из творога со сгущенным молоком</t>
  </si>
  <si>
    <t>Напиток из плодов шиповника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</si>
  <si>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</si>
  <si>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</si>
  <si>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</si>
  <si>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</si>
  <si>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</si>
  <si>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</si>
  <si>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Чай с лимоном</t>
  </si>
  <si>
    <t xml:space="preserve">Каша пшеничная </t>
  </si>
  <si>
    <t>Митбол с томатным соусом</t>
  </si>
  <si>
    <t>Какао с молоком</t>
  </si>
  <si>
    <t>Кисель из сока плодового или ягодного натурального</t>
  </si>
  <si>
    <t>Картофель, тушенный с луком</t>
  </si>
  <si>
    <t>Плов мясной</t>
  </si>
  <si>
    <t>Говядина тушеная в сметане</t>
  </si>
  <si>
    <t>Макароны отварные с сыром</t>
  </si>
  <si>
    <t>Директор</t>
  </si>
  <si>
    <t>Балаянц Г.Н.</t>
  </si>
  <si>
    <t>МАОУ СОШ № 3 им. И.К. Серикова г. Курганинска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</si>
</sst>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5" borderId="0" xfId="0" applyFill="1"/>
    <xf numFmtId="0" fontId="12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0" fontId="0" fillId="6" borderId="0" xfId="0" applyFill="1"/>
    <xf numFmtId="0" fontId="0" fillId="7" borderId="0" xfId="0" applyFill="1"/>
    <xf numFmtId="2" fontId="2" fillId="0" borderId="2" xfId="0" applyNumberFormat="1" applyFont="1" applyBorder="1" applyAlignment="1">
      <alignment horizontal="center" vertical="top" wrapText="1"/>
    </xf>
    <xf numFmtId="0" fontId="0" fillId="7" borderId="0" xfId="0" applyFill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1B09-BB2F-4C36-8637-D112FED5433D}">
  <sheetPr>
    <pageSetUpPr fitToPage="1"/>
  </sheetPr>
  <dimension ref="A1:M196"/>
  <sheetViews>
    <sheetView tabSelected="1" workbookViewId="0">
      <selection activeCell="E4" sqref="E4"/>
    </sheetView>
  </sheetViews>
  <sheetFormatPr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</cols>
  <sheetData>
    <row r="1" spans="1:13" x14ac:dyDescent="0.3">
      <c r="A1" s="1" t="s">
        <v>7</v>
      </c>
      <c r="C1" s="62" t="s">
        <v>74</v>
      </c>
      <c r="D1" s="63"/>
      <c r="E1" s="63"/>
      <c r="F1" s="12" t="s">
        <v>16</v>
      </c>
      <c r="G1" s="2" t="s">
        <v>17</v>
      </c>
      <c r="H1" s="64" t="s">
        <v>72</v>
      </c>
      <c r="I1" s="64"/>
      <c r="J1" s="64"/>
      <c r="K1" s="64"/>
    </row>
    <row r="2" spans="1:13" ht="18" x14ac:dyDescent="0.3">
      <c r="A2" s="35" t="s">
        <v>6</v>
      </c>
      <c r="C2" s="2"/>
      <c r="G2" s="2" t="s">
        <v>18</v>
      </c>
      <c r="H2" s="64" t="s">
        <v>73</v>
      </c>
      <c r="I2" s="64"/>
      <c r="J2" s="64"/>
      <c r="K2" s="64"/>
    </row>
    <row r="3" spans="1:13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3" ht="15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3" ht="31.2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50">
        <v>13.93</v>
      </c>
      <c r="H6" s="50">
        <v>10.82</v>
      </c>
      <c r="I6" s="50">
        <v>40.07</v>
      </c>
      <c r="J6" s="40">
        <v>289.64999999999998</v>
      </c>
      <c r="K6" s="41">
        <v>210</v>
      </c>
      <c r="L6" s="40">
        <v>61.02</v>
      </c>
      <c r="M6" s="52"/>
    </row>
    <row r="7" spans="1:13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51">
        <v>1.1399999999999999</v>
      </c>
      <c r="H7" s="51">
        <v>5.34</v>
      </c>
      <c r="I7" s="51">
        <v>4.62</v>
      </c>
      <c r="J7" s="43">
        <v>71.400000000000006</v>
      </c>
      <c r="K7" s="44">
        <v>73</v>
      </c>
      <c r="L7" s="43">
        <v>12.37</v>
      </c>
    </row>
    <row r="8" spans="1:13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26.13</v>
      </c>
    </row>
    <row r="9" spans="1:13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1.56</v>
      </c>
    </row>
    <row r="10" spans="1:13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16.18</v>
      </c>
    </row>
    <row r="11" spans="1:13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3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3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20.96</v>
      </c>
      <c r="I13" s="19">
        <f t="shared" si="0"/>
        <v>83.11</v>
      </c>
      <c r="J13" s="19">
        <f t="shared" si="0"/>
        <v>590.75</v>
      </c>
      <c r="K13" s="25"/>
      <c r="L13" s="19">
        <f t="shared" ref="L13" si="1">SUM(L6:L12)</f>
        <v>117.25999999999999</v>
      </c>
    </row>
    <row r="14" spans="1:13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3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3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  <c r="M16" s="52"/>
    </row>
    <row r="17" spans="1:13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3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3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3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3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3" ht="15" thickBot="1" x14ac:dyDescent="0.3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20.96</v>
      </c>
      <c r="I24" s="32">
        <f t="shared" si="4"/>
        <v>83.11</v>
      </c>
      <c r="J24" s="32">
        <f t="shared" si="4"/>
        <v>590.75</v>
      </c>
      <c r="K24" s="32"/>
      <c r="L24" s="32">
        <f t="shared" ref="L24" si="5">L13+L23</f>
        <v>117.25999999999999</v>
      </c>
    </row>
    <row r="25" spans="1:13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11.78</v>
      </c>
    </row>
    <row r="26" spans="1:13" x14ac:dyDescent="0.3">
      <c r="A26" s="14"/>
      <c r="B26" s="15"/>
      <c r="C26" s="11"/>
      <c r="D26" s="6" t="s">
        <v>21</v>
      </c>
      <c r="E26" s="42" t="s">
        <v>48</v>
      </c>
      <c r="F26" s="43">
        <v>100</v>
      </c>
      <c r="G26" s="53">
        <v>14.65</v>
      </c>
      <c r="H26" s="53">
        <v>11.2</v>
      </c>
      <c r="I26" s="53">
        <v>4.92</v>
      </c>
      <c r="J26" s="43">
        <v>238.39</v>
      </c>
      <c r="K26" s="44">
        <v>568</v>
      </c>
      <c r="L26" s="43">
        <v>46.53</v>
      </c>
      <c r="M26" s="52"/>
    </row>
    <row r="27" spans="1:13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10.48</v>
      </c>
    </row>
    <row r="28" spans="1:13" x14ac:dyDescent="0.3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1.4</v>
      </c>
    </row>
    <row r="29" spans="1:13" x14ac:dyDescent="0.3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19.420000000000002</v>
      </c>
    </row>
    <row r="30" spans="1:13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3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J32" si="6">SUM(G25:G31)</f>
        <v>21.119999999999997</v>
      </c>
      <c r="H32" s="19">
        <f t="shared" si="6"/>
        <v>23.114999999999998</v>
      </c>
      <c r="I32" s="54">
        <f t="shared" si="6"/>
        <v>83.5</v>
      </c>
      <c r="J32" s="19">
        <f t="shared" si="6"/>
        <v>689.73</v>
      </c>
      <c r="K32" s="25"/>
      <c r="L32" s="19">
        <f t="shared" ref="L32" si="7">SUM(L25:L31)</f>
        <v>89.610000000000014</v>
      </c>
    </row>
    <row r="33" spans="1:13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3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3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  <c r="M35" s="52"/>
    </row>
    <row r="36" spans="1:13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3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3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3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3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3" ht="15" thickBot="1" x14ac:dyDescent="0.3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650</v>
      </c>
      <c r="G43" s="32">
        <f t="shared" ref="G43:J43" si="10">G32+G42</f>
        <v>21.119999999999997</v>
      </c>
      <c r="H43" s="32">
        <f t="shared" si="10"/>
        <v>23.114999999999998</v>
      </c>
      <c r="I43" s="32">
        <f t="shared" si="10"/>
        <v>83.5</v>
      </c>
      <c r="J43" s="32">
        <f t="shared" si="10"/>
        <v>689.73</v>
      </c>
      <c r="K43" s="32"/>
      <c r="L43" s="32">
        <f t="shared" ref="L43" si="11">L32+L42</f>
        <v>89.610000000000014</v>
      </c>
    </row>
    <row r="44" spans="1:13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8.8800000000000008</v>
      </c>
      <c r="M44" s="55"/>
    </row>
    <row r="45" spans="1:13" x14ac:dyDescent="0.3">
      <c r="A45" s="23"/>
      <c r="B45" s="15"/>
      <c r="C45" s="11"/>
      <c r="D45" s="6" t="s">
        <v>21</v>
      </c>
      <c r="E45" s="42" t="s">
        <v>51</v>
      </c>
      <c r="F45" s="43">
        <v>90</v>
      </c>
      <c r="G45" s="43">
        <v>8.09</v>
      </c>
      <c r="H45" s="43">
        <v>9.11</v>
      </c>
      <c r="I45" s="43">
        <v>23.609000000000002</v>
      </c>
      <c r="J45" s="43">
        <v>198.9</v>
      </c>
      <c r="K45" s="44">
        <v>260</v>
      </c>
      <c r="L45" s="43">
        <v>78.22</v>
      </c>
      <c r="M45" s="52"/>
    </row>
    <row r="46" spans="1:13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22.31</v>
      </c>
    </row>
    <row r="47" spans="1:13" x14ac:dyDescent="0.3">
      <c r="A47" s="23"/>
      <c r="B47" s="15"/>
      <c r="C47" s="11"/>
      <c r="D47" s="7" t="s">
        <v>23</v>
      </c>
      <c r="E47" s="42" t="s">
        <v>46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1.4</v>
      </c>
    </row>
    <row r="48" spans="1:13" x14ac:dyDescent="0.3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21.57</v>
      </c>
    </row>
    <row r="49" spans="1:13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3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3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J51" si="12">SUM(G44:G50)</f>
        <v>20.79</v>
      </c>
      <c r="H51" s="19">
        <f t="shared" si="12"/>
        <v>20.079999999999998</v>
      </c>
      <c r="I51" s="19">
        <f t="shared" si="12"/>
        <v>83.188999999999993</v>
      </c>
      <c r="J51" s="19">
        <f t="shared" si="12"/>
        <v>591.28</v>
      </c>
      <c r="K51" s="25"/>
      <c r="L51" s="19">
        <f t="shared" ref="L51" si="13">SUM(L44:L50)</f>
        <v>132.38</v>
      </c>
    </row>
    <row r="52" spans="1:13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3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3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  <c r="M54" s="56"/>
    </row>
    <row r="55" spans="1:13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3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3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3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3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3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3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J61" si="14">SUM(G52:G60)</f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25"/>
      <c r="L61" s="19">
        <f t="shared" ref="L61" si="15">SUM(L52:L60)</f>
        <v>0</v>
      </c>
    </row>
    <row r="62" spans="1:13" ht="15" thickBot="1" x14ac:dyDescent="0.3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660</v>
      </c>
      <c r="G62" s="32">
        <f t="shared" ref="G62:J62" si="16">G51+G61</f>
        <v>20.79</v>
      </c>
      <c r="H62" s="32">
        <f t="shared" si="16"/>
        <v>20.079999999999998</v>
      </c>
      <c r="I62" s="32">
        <f t="shared" si="16"/>
        <v>83.188999999999993</v>
      </c>
      <c r="J62" s="32">
        <f t="shared" si="16"/>
        <v>591.28</v>
      </c>
      <c r="K62" s="32"/>
      <c r="L62" s="32">
        <f t="shared" ref="L62" si="17">L51+L61</f>
        <v>132.38</v>
      </c>
    </row>
    <row r="63" spans="1:13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10.9</v>
      </c>
      <c r="H63" s="40">
        <v>9.44</v>
      </c>
      <c r="I63" s="40">
        <v>7.81</v>
      </c>
      <c r="J63" s="40">
        <v>146.08000000000001</v>
      </c>
      <c r="K63" s="41">
        <v>229</v>
      </c>
      <c r="L63" s="40">
        <v>62.11</v>
      </c>
      <c r="M63" s="56"/>
    </row>
    <row r="64" spans="1:13" x14ac:dyDescent="0.3">
      <c r="A64" s="23"/>
      <c r="B64" s="15"/>
      <c r="C64" s="11"/>
      <c r="D64" s="6" t="s">
        <v>21</v>
      </c>
      <c r="E64" s="42" t="s">
        <v>44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17.87</v>
      </c>
    </row>
    <row r="65" spans="1:13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2.72</v>
      </c>
    </row>
    <row r="66" spans="1:13" x14ac:dyDescent="0.3">
      <c r="A66" s="23"/>
      <c r="B66" s="15"/>
      <c r="C66" s="11"/>
      <c r="D66" s="7" t="s">
        <v>23</v>
      </c>
      <c r="E66" s="42" t="s">
        <v>46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1.4</v>
      </c>
    </row>
    <row r="67" spans="1:13" x14ac:dyDescent="0.3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19.420000000000002</v>
      </c>
    </row>
    <row r="68" spans="1:13" x14ac:dyDescent="0.3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4.68</v>
      </c>
    </row>
    <row r="69" spans="1:13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3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J70" si="18">SUM(G63:G69)</f>
        <v>20.48</v>
      </c>
      <c r="H70" s="19">
        <f t="shared" si="18"/>
        <v>20.769999999999996</v>
      </c>
      <c r="I70" s="19">
        <f t="shared" si="18"/>
        <v>84.27000000000001</v>
      </c>
      <c r="J70" s="19">
        <f t="shared" si="18"/>
        <v>604.2600000000001</v>
      </c>
      <c r="K70" s="25"/>
      <c r="L70" s="19">
        <f t="shared" ref="L70" si="19">SUM(L63:L69)</f>
        <v>108.20000000000002</v>
      </c>
    </row>
    <row r="71" spans="1:13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3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3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  <c r="M73" s="56"/>
    </row>
    <row r="74" spans="1:13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3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3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3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3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3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3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J80" si="20">SUM(G71:G79)</f>
        <v>0</v>
      </c>
      <c r="H80" s="19">
        <f t="shared" si="20"/>
        <v>0</v>
      </c>
      <c r="I80" s="19">
        <f t="shared" si="20"/>
        <v>0</v>
      </c>
      <c r="J80" s="19">
        <f t="shared" si="20"/>
        <v>0</v>
      </c>
      <c r="K80" s="25"/>
      <c r="L80" s="19">
        <f t="shared" ref="L80" si="21">SUM(L71:L79)</f>
        <v>0</v>
      </c>
    </row>
    <row r="81" spans="1:13" ht="15" thickBot="1" x14ac:dyDescent="0.3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760</v>
      </c>
      <c r="G81" s="32">
        <f t="shared" ref="G81:J81" si="22">G70+G80</f>
        <v>20.48</v>
      </c>
      <c r="H81" s="32">
        <f t="shared" si="22"/>
        <v>20.769999999999996</v>
      </c>
      <c r="I81" s="32">
        <f t="shared" si="22"/>
        <v>84.27000000000001</v>
      </c>
      <c r="J81" s="32">
        <f t="shared" si="22"/>
        <v>604.2600000000001</v>
      </c>
      <c r="K81" s="32"/>
      <c r="L81" s="32">
        <f t="shared" ref="L81" si="23">L70+L80</f>
        <v>108.20000000000002</v>
      </c>
    </row>
    <row r="82" spans="1:13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220</v>
      </c>
      <c r="G82" s="40">
        <v>17.84</v>
      </c>
      <c r="H82" s="40">
        <v>20.46</v>
      </c>
      <c r="I82" s="40">
        <v>53.9</v>
      </c>
      <c r="J82" s="40">
        <v>578.4</v>
      </c>
      <c r="K82" s="41">
        <v>223</v>
      </c>
      <c r="L82" s="40">
        <v>131.29</v>
      </c>
      <c r="M82" s="56"/>
    </row>
    <row r="83" spans="1:13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3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7.75</v>
      </c>
    </row>
    <row r="85" spans="1:13" x14ac:dyDescent="0.3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1.4</v>
      </c>
    </row>
    <row r="86" spans="1:13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10.79</v>
      </c>
    </row>
    <row r="87" spans="1:13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3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3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J89" si="24">SUM(G82:G88)</f>
        <v>20.439999999999998</v>
      </c>
      <c r="H89" s="19">
        <f t="shared" si="24"/>
        <v>21.3</v>
      </c>
      <c r="I89" s="19">
        <f t="shared" si="24"/>
        <v>84.32</v>
      </c>
      <c r="J89" s="19">
        <f t="shared" si="24"/>
        <v>720.75</v>
      </c>
      <c r="K89" s="25"/>
      <c r="L89" s="19">
        <f t="shared" ref="L89" si="25">SUM(L82:L88)</f>
        <v>151.22999999999999</v>
      </c>
    </row>
    <row r="90" spans="1:13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3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3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  <c r="M92" s="58"/>
    </row>
    <row r="93" spans="1:13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3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3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3" x14ac:dyDescent="0.3">
      <c r="A97" s="23"/>
      <c r="B97" s="15"/>
      <c r="C97" s="11"/>
      <c r="D97" s="6" t="s">
        <v>59</v>
      </c>
      <c r="E97" s="42"/>
      <c r="F97" s="43"/>
      <c r="G97" s="43"/>
      <c r="H97" s="43"/>
      <c r="I97" s="43"/>
      <c r="J97" s="43"/>
      <c r="K97" s="44"/>
      <c r="L97" s="43"/>
    </row>
    <row r="98" spans="1:13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3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J99" si="26">SUM(G90:G98)</f>
        <v>0</v>
      </c>
      <c r="H99" s="57">
        <f t="shared" si="26"/>
        <v>0</v>
      </c>
      <c r="I99" s="19">
        <f t="shared" si="26"/>
        <v>0</v>
      </c>
      <c r="J99" s="19">
        <f t="shared" si="26"/>
        <v>0</v>
      </c>
      <c r="K99" s="25"/>
      <c r="L99" s="19">
        <f t="shared" ref="L99" si="27">SUM(L90:L98)</f>
        <v>0</v>
      </c>
    </row>
    <row r="100" spans="1:13" ht="15" thickBot="1" x14ac:dyDescent="0.3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540</v>
      </c>
      <c r="G100" s="32">
        <f t="shared" ref="G100:J100" si="28">G89+G99</f>
        <v>20.439999999999998</v>
      </c>
      <c r="H100" s="32">
        <f t="shared" si="28"/>
        <v>21.3</v>
      </c>
      <c r="I100" s="32">
        <f t="shared" si="28"/>
        <v>84.32</v>
      </c>
      <c r="J100" s="32">
        <f t="shared" si="28"/>
        <v>720.75</v>
      </c>
      <c r="K100" s="32"/>
      <c r="L100" s="32">
        <f t="shared" ref="L100" si="29">L89+L99</f>
        <v>151.22999999999999</v>
      </c>
    </row>
    <row r="101" spans="1:13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7.21</v>
      </c>
      <c r="H101" s="40">
        <v>6.05</v>
      </c>
      <c r="I101" s="40">
        <v>17.059999999999999</v>
      </c>
      <c r="J101" s="40">
        <v>142.22999999999999</v>
      </c>
      <c r="K101" s="41">
        <v>121</v>
      </c>
      <c r="L101" s="40">
        <v>14.05</v>
      </c>
      <c r="M101" s="56"/>
    </row>
    <row r="102" spans="1:13" x14ac:dyDescent="0.3">
      <c r="A102" s="23"/>
      <c r="B102" s="15"/>
      <c r="C102" s="11"/>
      <c r="D102" s="6" t="s">
        <v>62</v>
      </c>
      <c r="E102" s="42" t="s">
        <v>61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12.51</v>
      </c>
    </row>
    <row r="103" spans="1:13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26.13</v>
      </c>
    </row>
    <row r="104" spans="1:13" x14ac:dyDescent="0.3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1.4</v>
      </c>
    </row>
    <row r="105" spans="1:13" x14ac:dyDescent="0.3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19.420000000000002</v>
      </c>
    </row>
    <row r="106" spans="1:13" x14ac:dyDescent="0.3">
      <c r="A106" s="23"/>
      <c r="B106" s="15"/>
      <c r="C106" s="11"/>
      <c r="D106" s="6" t="s">
        <v>59</v>
      </c>
      <c r="E106" s="42" t="s">
        <v>57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58</v>
      </c>
      <c r="L106" s="43">
        <v>4.75</v>
      </c>
    </row>
    <row r="107" spans="1:13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3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30">SUM(G101:G107)</f>
        <v>20.679999999999996</v>
      </c>
      <c r="H108" s="19">
        <f t="shared" si="30"/>
        <v>21.6</v>
      </c>
      <c r="I108" s="19">
        <f t="shared" si="30"/>
        <v>83.919999999999987</v>
      </c>
      <c r="J108" s="19">
        <f t="shared" si="30"/>
        <v>608.03</v>
      </c>
      <c r="K108" s="25"/>
      <c r="L108" s="19">
        <f t="shared" ref="L108" si="31">SUM(L101:L107)</f>
        <v>78.259999999999991</v>
      </c>
    </row>
    <row r="109" spans="1:13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3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3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  <c r="M111" s="56"/>
    </row>
    <row r="112" spans="1:13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3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3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3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3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3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3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25"/>
      <c r="L118" s="19">
        <f t="shared" ref="L118" si="33">SUM(L109:L117)</f>
        <v>0</v>
      </c>
    </row>
    <row r="119" spans="1:13" ht="15" thickBot="1" x14ac:dyDescent="0.3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655</v>
      </c>
      <c r="G119" s="32">
        <f t="shared" ref="G119:J119" si="34">G108+G118</f>
        <v>20.679999999999996</v>
      </c>
      <c r="H119" s="32">
        <f t="shared" si="34"/>
        <v>21.6</v>
      </c>
      <c r="I119" s="32">
        <f t="shared" si="34"/>
        <v>83.919999999999987</v>
      </c>
      <c r="J119" s="32">
        <f t="shared" si="34"/>
        <v>608.03</v>
      </c>
      <c r="K119" s="32"/>
      <c r="L119" s="32">
        <f t="shared" ref="L119" si="35">L108+L118</f>
        <v>78.259999999999991</v>
      </c>
    </row>
    <row r="120" spans="1:13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230</v>
      </c>
      <c r="G120" s="40">
        <v>15.38</v>
      </c>
      <c r="H120" s="40">
        <v>19.37</v>
      </c>
      <c r="I120" s="40">
        <v>42.19</v>
      </c>
      <c r="J120" s="40">
        <v>475.86</v>
      </c>
      <c r="K120" s="41">
        <v>509</v>
      </c>
      <c r="L120" s="40">
        <v>99.29</v>
      </c>
      <c r="M120" s="56"/>
    </row>
    <row r="121" spans="1:13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3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4.91</v>
      </c>
    </row>
    <row r="123" spans="1:13" x14ac:dyDescent="0.3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3.51</v>
      </c>
    </row>
    <row r="124" spans="1:13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3" x14ac:dyDescent="0.3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1.56</v>
      </c>
    </row>
    <row r="126" spans="1:13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3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6">SUM(G120:G126)</f>
        <v>20.972000000000001</v>
      </c>
      <c r="H127" s="19">
        <f t="shared" si="36"/>
        <v>20.137999999999998</v>
      </c>
      <c r="I127" s="19">
        <f t="shared" si="36"/>
        <v>83.77000000000001</v>
      </c>
      <c r="J127" s="19">
        <f t="shared" si="36"/>
        <v>671.26</v>
      </c>
      <c r="K127" s="25"/>
      <c r="L127" s="19">
        <f t="shared" ref="L127" si="37">SUM(L120:L126)</f>
        <v>109.27000000000001</v>
      </c>
    </row>
    <row r="128" spans="1:13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3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3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  <c r="M130" s="56"/>
    </row>
    <row r="131" spans="1:13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3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3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3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3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3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3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38">SUM(G128:G136)</f>
        <v>0</v>
      </c>
      <c r="H137" s="19">
        <f t="shared" si="38"/>
        <v>0</v>
      </c>
      <c r="I137" s="19">
        <f t="shared" si="38"/>
        <v>0</v>
      </c>
      <c r="J137" s="19">
        <f t="shared" si="38"/>
        <v>0</v>
      </c>
      <c r="K137" s="25"/>
      <c r="L137" s="19">
        <f t="shared" ref="L137" si="39">SUM(L128:L136)</f>
        <v>0</v>
      </c>
    </row>
    <row r="138" spans="1:13" ht="15" thickBot="1" x14ac:dyDescent="0.3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:J138" si="40">G127+G137</f>
        <v>20.972000000000001</v>
      </c>
      <c r="H138" s="32">
        <f t="shared" si="40"/>
        <v>20.137999999999998</v>
      </c>
      <c r="I138" s="32">
        <f t="shared" si="40"/>
        <v>83.77000000000001</v>
      </c>
      <c r="J138" s="32">
        <f t="shared" si="40"/>
        <v>671.26</v>
      </c>
      <c r="K138" s="32"/>
      <c r="L138" s="32">
        <f t="shared" ref="L138" si="41">L127+L137</f>
        <v>109.27000000000001</v>
      </c>
    </row>
    <row r="139" spans="1:13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5.92</v>
      </c>
    </row>
    <row r="140" spans="1:13" x14ac:dyDescent="0.3">
      <c r="A140" s="23"/>
      <c r="B140" s="15"/>
      <c r="C140" s="11"/>
      <c r="D140" s="6" t="s">
        <v>21</v>
      </c>
      <c r="E140" s="42" t="s">
        <v>65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43.75</v>
      </c>
    </row>
    <row r="141" spans="1:13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24.67</v>
      </c>
    </row>
    <row r="142" spans="1:13" x14ac:dyDescent="0.3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2.11</v>
      </c>
    </row>
    <row r="143" spans="1:13" x14ac:dyDescent="0.3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17.260000000000002</v>
      </c>
    </row>
    <row r="144" spans="1:13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1.56</v>
      </c>
    </row>
    <row r="145" spans="1:13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42">SUM(G139:G145)</f>
        <v>22.655000000000001</v>
      </c>
      <c r="H146" s="19">
        <f t="shared" si="42"/>
        <v>19.542999999999996</v>
      </c>
      <c r="I146" s="19">
        <f t="shared" si="42"/>
        <v>81.13</v>
      </c>
      <c r="J146" s="19">
        <f t="shared" si="42"/>
        <v>589.91999999999996</v>
      </c>
      <c r="K146" s="25"/>
      <c r="L146" s="19">
        <f t="shared" ref="L146" si="43">SUM(L139:L145)</f>
        <v>95.27000000000001</v>
      </c>
    </row>
    <row r="147" spans="1:13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3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3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  <c r="M149" s="56"/>
    </row>
    <row r="150" spans="1:13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3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3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3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3" x14ac:dyDescent="0.3">
      <c r="A154" s="23"/>
      <c r="B154" s="15"/>
      <c r="C154" s="11"/>
      <c r="D154" s="6" t="s">
        <v>59</v>
      </c>
      <c r="E154" s="42"/>
      <c r="F154" s="43"/>
      <c r="G154" s="43"/>
      <c r="H154" s="43"/>
      <c r="I154" s="43"/>
      <c r="J154" s="43"/>
      <c r="K154" s="44"/>
      <c r="L154" s="43"/>
    </row>
    <row r="155" spans="1:13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4">SUM(G147:G155)</f>
        <v>0</v>
      </c>
      <c r="H156" s="19">
        <f t="shared" si="44"/>
        <v>0</v>
      </c>
      <c r="I156" s="19">
        <f t="shared" si="44"/>
        <v>0</v>
      </c>
      <c r="J156" s="19">
        <f t="shared" si="44"/>
        <v>0</v>
      </c>
      <c r="K156" s="25"/>
      <c r="L156" s="19">
        <f t="shared" ref="L156" si="45">SUM(L147:L155)</f>
        <v>0</v>
      </c>
    </row>
    <row r="157" spans="1:13" ht="15" thickBot="1" x14ac:dyDescent="0.3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660</v>
      </c>
      <c r="G157" s="32">
        <f t="shared" ref="G157:J157" si="46">G146+G156</f>
        <v>22.655000000000001</v>
      </c>
      <c r="H157" s="32">
        <f t="shared" si="46"/>
        <v>19.542999999999996</v>
      </c>
      <c r="I157" s="32">
        <f t="shared" si="46"/>
        <v>81.13</v>
      </c>
      <c r="J157" s="32">
        <f t="shared" si="46"/>
        <v>589.91999999999996</v>
      </c>
      <c r="K157" s="32"/>
      <c r="L157" s="32">
        <f t="shared" ref="L157" si="47">L146+L156</f>
        <v>95.27000000000001</v>
      </c>
    </row>
    <row r="158" spans="1:13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18.53</v>
      </c>
      <c r="H158" s="40">
        <v>15.93</v>
      </c>
      <c r="I158" s="40">
        <v>24.11</v>
      </c>
      <c r="J158" s="40">
        <v>334.4</v>
      </c>
      <c r="K158" s="41">
        <v>204</v>
      </c>
      <c r="L158" s="40">
        <v>36.97</v>
      </c>
      <c r="M158" s="56"/>
    </row>
    <row r="159" spans="1:13" x14ac:dyDescent="0.3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12.37</v>
      </c>
    </row>
    <row r="160" spans="1:13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7.3</v>
      </c>
    </row>
    <row r="161" spans="1:13" x14ac:dyDescent="0.3">
      <c r="A161" s="23"/>
      <c r="B161" s="15"/>
      <c r="C161" s="11"/>
      <c r="D161" s="7" t="s">
        <v>23</v>
      </c>
      <c r="E161" s="42" t="s">
        <v>46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1.4</v>
      </c>
    </row>
    <row r="162" spans="1:13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3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1.56</v>
      </c>
    </row>
    <row r="164" spans="1:13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48">SUM(G158:G164)</f>
        <v>22.82</v>
      </c>
      <c r="H165" s="19">
        <f t="shared" si="48"/>
        <v>21.79</v>
      </c>
      <c r="I165" s="19">
        <f t="shared" si="48"/>
        <v>84.65</v>
      </c>
      <c r="J165" s="19">
        <f t="shared" si="48"/>
        <v>646.83999999999992</v>
      </c>
      <c r="K165" s="25"/>
      <c r="L165" s="19">
        <f t="shared" ref="L165" si="49">SUM(L158:L164)</f>
        <v>59.599999999999994</v>
      </c>
    </row>
    <row r="166" spans="1:13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  <c r="M166" s="56"/>
    </row>
    <row r="167" spans="1:13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3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  <c r="M168" s="55"/>
    </row>
    <row r="169" spans="1:13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3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3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3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3" x14ac:dyDescent="0.3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3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3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0">SUM(G166:G174)</f>
        <v>0</v>
      </c>
      <c r="H175" s="19">
        <f t="shared" si="50"/>
        <v>0</v>
      </c>
      <c r="I175" s="19">
        <f t="shared" si="50"/>
        <v>0</v>
      </c>
      <c r="J175" s="19">
        <f t="shared" si="50"/>
        <v>0</v>
      </c>
      <c r="K175" s="25"/>
      <c r="L175" s="19">
        <f t="shared" ref="L175" si="51">SUM(L166:L174)</f>
        <v>0</v>
      </c>
    </row>
    <row r="176" spans="1:13" ht="15" thickBot="1" x14ac:dyDescent="0.3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:J176" si="52">G165+G175</f>
        <v>22.82</v>
      </c>
      <c r="H176" s="32">
        <f t="shared" si="52"/>
        <v>21.79</v>
      </c>
      <c r="I176" s="32">
        <f t="shared" si="52"/>
        <v>84.65</v>
      </c>
      <c r="J176" s="32">
        <f t="shared" si="52"/>
        <v>646.83999999999992</v>
      </c>
      <c r="K176" s="32"/>
      <c r="L176" s="32">
        <f t="shared" ref="L176" si="53">L165+L175</f>
        <v>59.599999999999994</v>
      </c>
    </row>
    <row r="177" spans="1:13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100</v>
      </c>
      <c r="G177" s="40">
        <v>13.27</v>
      </c>
      <c r="H177" s="40">
        <v>15.1</v>
      </c>
      <c r="I177" s="40">
        <v>20.99</v>
      </c>
      <c r="J177" s="40">
        <v>264</v>
      </c>
      <c r="K177" s="41">
        <v>264</v>
      </c>
      <c r="L177" s="40">
        <v>96.29</v>
      </c>
      <c r="M177" s="56"/>
    </row>
    <row r="178" spans="1:13" x14ac:dyDescent="0.3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17.420000000000002</v>
      </c>
    </row>
    <row r="179" spans="1:13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10.48</v>
      </c>
    </row>
    <row r="180" spans="1:13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1.56</v>
      </c>
    </row>
    <row r="181" spans="1:13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x14ac:dyDescent="0.3">
      <c r="A182" s="23"/>
      <c r="B182" s="15"/>
      <c r="C182" s="11"/>
      <c r="D182" s="6" t="s">
        <v>23</v>
      </c>
      <c r="E182" s="42" t="s">
        <v>46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2.11</v>
      </c>
    </row>
    <row r="183" spans="1:13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4">SUM(G177:G183)</f>
        <v>21.01</v>
      </c>
      <c r="H184" s="19">
        <f t="shared" si="54"/>
        <v>20.889999999999997</v>
      </c>
      <c r="I184" s="19">
        <f t="shared" si="54"/>
        <v>83.74</v>
      </c>
      <c r="J184" s="19">
        <f t="shared" si="54"/>
        <v>600.80999999999995</v>
      </c>
      <c r="K184" s="25"/>
      <c r="L184" s="19">
        <f t="shared" ref="L184" si="55">SUM(L177:L183)</f>
        <v>127.86000000000001</v>
      </c>
    </row>
    <row r="185" spans="1:13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3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3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  <c r="M187" s="56"/>
    </row>
    <row r="188" spans="1:13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3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3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3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3" x14ac:dyDescent="0.3">
      <c r="A192" s="23"/>
      <c r="B192" s="15"/>
      <c r="C192" s="11"/>
      <c r="D192" s="6" t="s">
        <v>59</v>
      </c>
      <c r="E192" s="42"/>
      <c r="F192" s="43"/>
      <c r="G192" s="43"/>
      <c r="H192" s="43"/>
      <c r="I192" s="43"/>
      <c r="J192" s="43"/>
      <c r="K192" s="44"/>
      <c r="L192" s="43"/>
    </row>
    <row r="193" spans="1:12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56">SUM(G185:G193)</f>
        <v>0</v>
      </c>
      <c r="H194" s="19">
        <f t="shared" si="56"/>
        <v>0</v>
      </c>
      <c r="I194" s="19">
        <f t="shared" si="56"/>
        <v>0</v>
      </c>
      <c r="J194" s="19">
        <f t="shared" si="56"/>
        <v>0</v>
      </c>
      <c r="K194" s="25"/>
      <c r="L194" s="19">
        <f t="shared" ref="L194" si="57">SUM(L185:L193)</f>
        <v>0</v>
      </c>
    </row>
    <row r="195" spans="1:12" ht="15" thickBot="1" x14ac:dyDescent="0.3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:J195" si="58">G184+G194</f>
        <v>21.01</v>
      </c>
      <c r="H195" s="32">
        <f t="shared" si="58"/>
        <v>20.889999999999997</v>
      </c>
      <c r="I195" s="32">
        <f t="shared" si="58"/>
        <v>83.74</v>
      </c>
      <c r="J195" s="32">
        <f t="shared" si="58"/>
        <v>600.80999999999995</v>
      </c>
      <c r="K195" s="32"/>
      <c r="L195" s="32">
        <f t="shared" ref="L195" si="59">L184+L194</f>
        <v>127.86000000000001</v>
      </c>
    </row>
    <row r="196" spans="1:12" ht="15" thickBot="1" x14ac:dyDescent="0.3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60">(G24+G43+G62+G81+G100+G119+G138+G157+G176+G195)/(IF(G24=0,0,1)+IF(G43=0,0,1)+IF(G62=0,0,1)+IF(G81=0,0,1)+IF(G100=0,0,1)+IF(G119=0,0,1)+IF(G138=0,0,1)+IF(G157=0,0,1)+IF(G176=0,0,1)+IF(G195=0,0,1))</f>
        <v>21.314699999999998</v>
      </c>
      <c r="H196" s="34">
        <f t="shared" si="60"/>
        <v>21.018599999999999</v>
      </c>
      <c r="I196" s="34">
        <f t="shared" si="60"/>
        <v>83.559899999999999</v>
      </c>
      <c r="J196" s="34">
        <f t="shared" si="60"/>
        <v>631.36300000000006</v>
      </c>
      <c r="K196" s="34"/>
      <c r="L196" s="34">
        <f t="shared" ref="L196" si="61">(L24+L43+L62+L81+L100+L119+L138+L157+L176+L195)/(IF(L24=0,0,1)+IF(L43=0,0,1)+IF(L62=0,0,1)+IF(L81=0,0,1)+IF(L100=0,0,1)+IF(L119=0,0,1)+IF(L138=0,0,1)+IF(L157=0,0,1)+IF(L176=0,0,1)+IF(L195=0,0,1))</f>
        <v>106.89400000000001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2025-09-09T08:21:32Z</cp:lastPrinted>
  <dcterms:created xsi:type="dcterms:W3CDTF">2022-05-16T14:23:56Z</dcterms:created>
  <dcterms:modified xsi:type="dcterms:W3CDTF">2025-09-14T08:13:04Z</dcterms:modified>
</cp:coreProperties>
</file>